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2635" windowHeight="10305" activeTab="0"/>
  </bookViews>
  <sheets>
    <sheet name="2009 Taiwan收支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<sst xmlns="http://schemas.openxmlformats.org/spreadsheetml/2006/main" count="22" uniqueCount="20">
  <si>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r>
      <rPr>
        <sz val="14"/>
        <color indexed="8"/>
        <rFont val="Calibri"/>
        <family val="2"/>
      </rPr>
      <t>2009</t>
    </r>
    <r>
      <rPr>
        <sz val="14"/>
        <color indexed="8"/>
        <rFont val="新細明體"/>
        <family val="1"/>
      </rPr>
      <t>年</t>
    </r>
    <r>
      <rPr>
        <sz val="14"/>
        <color indexed="8"/>
        <rFont val="新細明體"/>
        <family val="1"/>
      </rPr>
      <t xml:space="preserve"> </t>
    </r>
    <r>
      <rPr>
        <sz val="14"/>
        <color indexed="8"/>
        <rFont val="新細明體"/>
        <family val="1"/>
      </rPr>
      <t>收支表</t>
    </r>
    <r>
      <rPr>
        <sz val="14"/>
        <color indexed="8"/>
        <rFont val="Calibri"/>
        <family val="2"/>
      </rPr>
      <t xml:space="preserve"> 2009 Income and Expense Statement </t>
    </r>
  </si>
  <si>
    <r>
      <t>台灣舉手網絡協會</t>
    </r>
    <r>
      <rPr>
        <sz val="12"/>
        <color indexed="8"/>
        <rFont val="Calibri"/>
        <family val="2"/>
      </rPr>
      <t xml:space="preserve"> Lifting Hands Network Taiwan</t>
    </r>
  </si>
  <si>
    <t>9/19/2009-12/31/2009</t>
  </si>
  <si>
    <t>Exchange rate: 1:32</t>
  </si>
  <si>
    <r>
      <t xml:space="preserve">收　　入 </t>
    </r>
    <r>
      <rPr>
        <sz val="12"/>
        <color indexed="8"/>
        <rFont val="Calibri"/>
        <family val="2"/>
      </rPr>
      <t>Incomes</t>
    </r>
    <r>
      <rPr>
        <sz val="12"/>
        <color theme="1"/>
        <rFont val="Calibri"/>
        <family val="1"/>
      </rPr>
      <t xml:space="preserve">
</t>
    </r>
  </si>
  <si>
    <r>
      <t xml:space="preserve">單位：新台幣元 </t>
    </r>
    <r>
      <rPr>
        <sz val="12"/>
        <color indexed="8"/>
        <rFont val="Calibri"/>
        <family val="2"/>
      </rPr>
      <t>Unit: NT$</t>
    </r>
  </si>
  <si>
    <t>Unit: $</t>
  </si>
  <si>
    <r>
      <t xml:space="preserve">會員費 </t>
    </r>
    <r>
      <rPr>
        <sz val="12"/>
        <color indexed="8"/>
        <rFont val="Calibri"/>
        <family val="2"/>
      </rPr>
      <t>Members' fee</t>
    </r>
  </si>
  <si>
    <r>
      <t xml:space="preserve">奉獻收入 </t>
    </r>
    <r>
      <rPr>
        <sz val="12"/>
        <color indexed="8"/>
        <rFont val="Calibri"/>
        <family val="2"/>
      </rPr>
      <t>Donations</t>
    </r>
  </si>
  <si>
    <t>利息收入</t>
  </si>
  <si>
    <r>
      <t>收入合計</t>
    </r>
    <r>
      <rPr>
        <sz val="12"/>
        <color indexed="8"/>
        <rFont val="Calibri"/>
        <family val="2"/>
      </rPr>
      <t xml:space="preserve"> Total</t>
    </r>
  </si>
  <si>
    <r>
      <t xml:space="preserve">支出 </t>
    </r>
    <r>
      <rPr>
        <sz val="12"/>
        <color indexed="8"/>
        <rFont val="Calibri"/>
        <family val="2"/>
      </rPr>
      <t>Expenses</t>
    </r>
  </si>
  <si>
    <r>
      <t xml:space="preserve">翻譯事工 </t>
    </r>
    <r>
      <rPr>
        <sz val="12"/>
        <color indexed="8"/>
        <rFont val="Calibri"/>
        <family val="2"/>
      </rPr>
      <t>Translation</t>
    </r>
  </si>
  <si>
    <r>
      <t>出版事工</t>
    </r>
    <r>
      <rPr>
        <sz val="12"/>
        <color indexed="8"/>
        <rFont val="Calibri"/>
        <family val="2"/>
      </rPr>
      <t xml:space="preserve"> Publication</t>
    </r>
  </si>
  <si>
    <r>
      <t>網站事工</t>
    </r>
    <r>
      <rPr>
        <sz val="12"/>
        <color indexed="8"/>
        <rFont val="Calibri"/>
        <family val="2"/>
      </rPr>
      <t xml:space="preserve"> Websites</t>
    </r>
  </si>
  <si>
    <r>
      <t xml:space="preserve">同工薪資 </t>
    </r>
    <r>
      <rPr>
        <sz val="12"/>
        <color indexed="8"/>
        <rFont val="Calibri"/>
        <family val="2"/>
      </rPr>
      <t>Staff Salary</t>
    </r>
  </si>
  <si>
    <r>
      <t xml:space="preserve">經常費 </t>
    </r>
    <r>
      <rPr>
        <sz val="12"/>
        <color indexed="8"/>
        <rFont val="Calibri"/>
        <family val="2"/>
      </rPr>
      <t>General Needs</t>
    </r>
  </si>
  <si>
    <r>
      <t>宣教事工</t>
    </r>
    <r>
      <rPr>
        <sz val="12"/>
        <color indexed="8"/>
        <rFont val="Calibri"/>
        <family val="2"/>
      </rPr>
      <t xml:space="preserve"> Mission Fund</t>
    </r>
  </si>
  <si>
    <r>
      <t>支出合計</t>
    </r>
    <r>
      <rPr>
        <sz val="12"/>
        <color indexed="8"/>
        <rFont val="Calibri"/>
        <family val="2"/>
      </rPr>
      <t xml:space="preserve"> Total</t>
    </r>
  </si>
  <si>
    <r>
      <rPr>
        <sz val="12"/>
        <color indexed="8"/>
        <rFont val="新細明體"/>
        <family val="1"/>
      </rPr>
      <t>2009</t>
    </r>
    <r>
      <rPr>
        <sz val="12"/>
        <color theme="1"/>
        <rFont val="Calibri"/>
        <family val="1"/>
      </rPr>
      <t xml:space="preserve">年度餘絀 </t>
    </r>
    <r>
      <rPr>
        <sz val="12"/>
        <color indexed="8"/>
        <rFont val="Calibri"/>
        <family val="2"/>
      </rPr>
      <t>Balance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</si>
</sst>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_(* #,##0.00_);_(* \(#,##0.00\);_(* &quot;-&quot;??_);_(@_)"/>
    <numFmt numFmtId="178" formatCode="_(* #,##0.00_);_(* \(#,##0.00\);_(* &quot;-&quot;?_);_(@_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Calibri"/>
      <family val="2"/>
    </font>
    <font>
      <sz val="14"/>
      <color indexed="8"/>
      <name val="新細明體"/>
      <family val="1"/>
    </font>
    <font>
      <sz val="14"/>
      <color indexed="8"/>
      <name val="Calibri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33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76" fontId="0" fillId="0" borderId="10" xfId="33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0" xfId="33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0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20" sqref="D20"/>
    </sheetView>
  </sheetViews>
  <sheetFormatPr defaultColWidth="9.00390625" defaultRowHeight="15.75"/>
  <cols>
    <col min="1" max="3" width="26.625" style="0" customWidth="1"/>
    <col min="4" max="4" width="17.375" style="0" bestFit="1" customWidth="1"/>
  </cols>
  <sheetData>
    <row r="1" ht="19.5">
      <c r="A1" s="21" t="s">
        <v>0</v>
      </c>
    </row>
    <row r="2" ht="16.5">
      <c r="A2" t="s">
        <v>1</v>
      </c>
    </row>
    <row r="3" ht="16.5">
      <c r="A3" s="2" t="s">
        <v>2</v>
      </c>
    </row>
    <row r="4" ht="16.5">
      <c r="A4" s="2"/>
    </row>
    <row r="5" ht="16.5">
      <c r="C5" s="20" t="s">
        <v>3</v>
      </c>
    </row>
    <row r="6" spans="1:3" ht="16.5" customHeight="1">
      <c r="A6" s="19" t="s">
        <v>4</v>
      </c>
      <c r="B6" s="18" t="s">
        <v>5</v>
      </c>
      <c r="C6" s="17" t="s">
        <v>6</v>
      </c>
    </row>
    <row r="7" spans="1:3" ht="16.5">
      <c r="A7" t="s">
        <v>7</v>
      </c>
      <c r="B7" s="4">
        <f>189000+19000</f>
        <v>208000</v>
      </c>
      <c r="C7" s="14">
        <f>B7/32</f>
        <v>6500</v>
      </c>
    </row>
    <row r="8" spans="1:3" ht="16.5">
      <c r="A8" s="10" t="s">
        <v>8</v>
      </c>
      <c r="B8" s="9">
        <v>131500</v>
      </c>
      <c r="C8" s="8">
        <f>B8/32</f>
        <v>4109.375</v>
      </c>
    </row>
    <row r="9" spans="1:3" ht="17.25" thickBot="1">
      <c r="A9" s="7" t="s">
        <v>9</v>
      </c>
      <c r="B9" s="6">
        <v>12</v>
      </c>
      <c r="C9" s="22">
        <f>B9/32</f>
        <v>0.375</v>
      </c>
    </row>
    <row r="10" spans="1:3" ht="17.25" thickTop="1">
      <c r="A10" t="s">
        <v>10</v>
      </c>
      <c r="B10" s="15">
        <f>SUM(B7:B9)</f>
        <v>339512</v>
      </c>
      <c r="C10" s="14">
        <f>B10/32</f>
        <v>10609.75</v>
      </c>
    </row>
    <row r="11" ht="16.5">
      <c r="C11" s="2"/>
    </row>
    <row r="12" spans="1:3" ht="16.5">
      <c r="A12" s="13" t="s">
        <v>11</v>
      </c>
      <c r="B12" s="13"/>
      <c r="C12" s="12"/>
    </row>
    <row r="13" spans="1:4" ht="16.5">
      <c r="A13" t="s">
        <v>12</v>
      </c>
      <c r="B13" s="4">
        <f>91787-7327</f>
        <v>84460</v>
      </c>
      <c r="C13" s="3">
        <f aca="true" t="shared" si="0" ref="C13:C19">B13/32</f>
        <v>2639.375</v>
      </c>
      <c r="D13" s="11"/>
    </row>
    <row r="14" spans="1:3" ht="16.5">
      <c r="A14" t="s">
        <v>13</v>
      </c>
      <c r="B14" s="4">
        <v>0</v>
      </c>
      <c r="C14" s="3">
        <f t="shared" si="0"/>
        <v>0</v>
      </c>
    </row>
    <row r="15" spans="1:3" ht="16.5">
      <c r="A15" t="s">
        <v>14</v>
      </c>
      <c r="B15" s="4">
        <v>62000</v>
      </c>
      <c r="C15" s="3">
        <f t="shared" si="0"/>
        <v>1937.5</v>
      </c>
    </row>
    <row r="16" spans="1:3" ht="16.5">
      <c r="A16" t="s">
        <v>15</v>
      </c>
      <c r="B16" s="4">
        <v>96000</v>
      </c>
      <c r="C16" s="3">
        <f t="shared" si="0"/>
        <v>3000</v>
      </c>
    </row>
    <row r="17" spans="1:3" ht="16.5">
      <c r="A17" s="10" t="s">
        <v>16</v>
      </c>
      <c r="B17" s="9">
        <f>71645</f>
        <v>71645</v>
      </c>
      <c r="C17" s="8">
        <f t="shared" si="0"/>
        <v>2238.90625</v>
      </c>
    </row>
    <row r="18" spans="1:3" ht="17.25" thickBot="1">
      <c r="A18" s="7" t="s">
        <v>17</v>
      </c>
      <c r="B18" s="6">
        <v>7327</v>
      </c>
      <c r="C18" s="5">
        <f t="shared" si="0"/>
        <v>228.96875</v>
      </c>
    </row>
    <row r="19" spans="1:3" ht="17.25" thickTop="1">
      <c r="A19" t="s">
        <v>18</v>
      </c>
      <c r="B19" s="4">
        <f>SUM(B13:B18)</f>
        <v>321432</v>
      </c>
      <c r="C19" s="3">
        <f t="shared" si="0"/>
        <v>10044.75</v>
      </c>
    </row>
    <row r="20" ht="16.5">
      <c r="C20" s="2"/>
    </row>
    <row r="21" spans="1:4" ht="16.5">
      <c r="A21" t="s">
        <v>10</v>
      </c>
      <c r="B21" s="15">
        <f>SUM(B18:B20)</f>
        <v>328759</v>
      </c>
      <c r="C21" s="14">
        <f>B21/32</f>
        <v>10273.71875</v>
      </c>
      <c r="D21" s="1"/>
    </row>
    <row r="22" spans="1:3" ht="17.25" thickBot="1">
      <c r="A22" s="16" t="s">
        <v>18</v>
      </c>
      <c r="B22" s="6">
        <f>SUM(B16:B21)</f>
        <v>825163</v>
      </c>
      <c r="C22" s="5">
        <f>B22/32</f>
        <v>25786.34375</v>
      </c>
    </row>
    <row r="23" spans="1:3" ht="17.25" thickTop="1">
      <c r="A23" t="s">
        <v>19</v>
      </c>
      <c r="B23" s="15">
        <f>B10-B19</f>
        <v>18080</v>
      </c>
      <c r="C23" s="3">
        <f>C10-C19</f>
        <v>565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Jelly</dc:creator>
  <cp:keywords/>
  <dc:description/>
  <cp:lastModifiedBy>Jelly</cp:lastModifiedBy>
  <dcterms:created xsi:type="dcterms:W3CDTF">2010-03-24T22:16:57Z</dcterms:created>
  <dcterms:modified xsi:type="dcterms:W3CDTF">2010-05-18T23:39:45Z</dcterms:modified>
  <cp:category/>
  <cp:version/>
  <cp:contentType/>
  <cp:contentStatus/>
</cp:coreProperties>
</file>